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onica\co.ge. 2023\S.I\pagamenti_trasparenza\"/>
    </mc:Choice>
  </mc:AlternateContent>
  <xr:revisionPtr revIDLastSave="0" documentId="13_ncr:1_{C7778A1C-C73F-483C-ADB2-B230E1D96871}" xr6:coauthVersionLast="47" xr6:coauthVersionMax="47" xr10:uidLastSave="{00000000-0000-0000-0000-000000000000}"/>
  <bookViews>
    <workbookView xWindow="-120" yWindow="-120" windowWidth="29040" windowHeight="15840" xr2:uid="{2B96E9A7-EC8B-4FE0-A02C-92922A90DB61}"/>
  </bookViews>
  <sheets>
    <sheet name="Modello di rendicontazione1di3 " sheetId="1" r:id="rId1"/>
  </sheets>
  <externalReferences>
    <externalReference r:id="rId2"/>
  </externalReferences>
  <definedNames>
    <definedName name="_xlnm._FilterDatabase" localSheetId="0" hidden="1">'Modello di rendicontazione1di3 '!$B$6:$S$17</definedName>
    <definedName name="Causale_Pagamento">'[1]codici richiesta di liquidazion'!$D$2:$D$4</definedName>
    <definedName name="intervento">'[1]Codici rendicontazione 1di2'!$A$2:$A$7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2" i="1" l="1"/>
  <c r="P52" i="1"/>
  <c r="G52" i="1"/>
  <c r="R25" i="1"/>
  <c r="G5" i="1"/>
</calcChain>
</file>

<file path=xl/sharedStrings.xml><?xml version="1.0" encoding="utf-8"?>
<sst xmlns="http://schemas.openxmlformats.org/spreadsheetml/2006/main" count="366" uniqueCount="151">
  <si>
    <t>Tipologia intervento</t>
  </si>
  <si>
    <t xml:space="preserve">nr. SAL </t>
  </si>
  <si>
    <t>Data SAL</t>
  </si>
  <si>
    <t>Importo SAL</t>
  </si>
  <si>
    <t>AF_Attività_Formative</t>
  </si>
  <si>
    <t>__/__/__</t>
  </si>
  <si>
    <t>al_____</t>
  </si>
  <si>
    <t>Giustificativo di spesa</t>
  </si>
  <si>
    <t>Rendicontazione</t>
  </si>
  <si>
    <t xml:space="preserve">ID </t>
  </si>
  <si>
    <t>Ragione Sociale del Fornitore / Emittente</t>
  </si>
  <si>
    <t>Codice Fiscale/Partita IVA del Fornitore/Emittente</t>
  </si>
  <si>
    <t>Tipologia documento</t>
  </si>
  <si>
    <t>Nr. e Data documento</t>
  </si>
  <si>
    <t>Descrizione</t>
  </si>
  <si>
    <t>Imponibile</t>
  </si>
  <si>
    <t>IVA</t>
  </si>
  <si>
    <t>Modalità di pagamento</t>
  </si>
  <si>
    <t>Data Quietanza</t>
  </si>
  <si>
    <t>Importo Totale Pagamento</t>
  </si>
  <si>
    <t>Voce di Spesa Associata al Q.E. di progetto</t>
  </si>
  <si>
    <t>Voce di Spesa Associata al Q.E. 
da sistema informativo</t>
  </si>
  <si>
    <t xml:space="preserve">Importo rendicontato </t>
  </si>
  <si>
    <t>Note</t>
  </si>
  <si>
    <t>Inge Srl</t>
  </si>
  <si>
    <t>02459000614</t>
  </si>
  <si>
    <t>fattura</t>
  </si>
  <si>
    <t>135 del 17/10/2017</t>
  </si>
  <si>
    <t>indagini geologiche</t>
  </si>
  <si>
    <t>bonifico bancario</t>
  </si>
  <si>
    <t>146 del 21/04/2020</t>
  </si>
  <si>
    <t>spese tecniche</t>
  </si>
  <si>
    <t>Progettazione e studi</t>
  </si>
  <si>
    <t>Lettieri Mattia</t>
  </si>
  <si>
    <t>04094950658</t>
  </si>
  <si>
    <t>20 del 19/12/2017</t>
  </si>
  <si>
    <t>relazione geologica</t>
  </si>
  <si>
    <t>HY.M. Studio</t>
  </si>
  <si>
    <t>05639220010</t>
  </si>
  <si>
    <t>47 del 28/09/2018</t>
  </si>
  <si>
    <t>verifica progettazione definitiva</t>
  </si>
  <si>
    <t>n.c.</t>
  </si>
  <si>
    <t>4 del 09/08/2019</t>
  </si>
  <si>
    <t>FE/39 del 09/08/2019</t>
  </si>
  <si>
    <t>verifica progettazione definitiva - 2a rata</t>
  </si>
  <si>
    <t>255 del 06/08/2019</t>
  </si>
  <si>
    <t>f24</t>
  </si>
  <si>
    <t>FE/40 del 09/08/2019</t>
  </si>
  <si>
    <t>verifica progettazione definitiva - saldo</t>
  </si>
  <si>
    <t>153 del 22/04/2020</t>
  </si>
  <si>
    <t>Atradius Compagnia Assicurativa</t>
  </si>
  <si>
    <t>polizza</t>
  </si>
  <si>
    <t>DE0626345 del 20/02/2020</t>
  </si>
  <si>
    <t>cauzione a favore della Regione Campania</t>
  </si>
  <si>
    <t>165 del 12/05/2020</t>
  </si>
  <si>
    <t>spese amministrative (pubblicità, polizze, ecc.)</t>
  </si>
  <si>
    <t>Altro</t>
  </si>
  <si>
    <t>verifica progetto esecutivo</t>
  </si>
  <si>
    <t>168 del 14/05/2021</t>
  </si>
  <si>
    <t xml:space="preserve"> Depur Salerno S.C. a R.L</t>
  </si>
  <si>
    <t>05930050652</t>
  </si>
  <si>
    <t>1/1 del 20/05/2021</t>
  </si>
  <si>
    <t>acconto progettazione esecutiva</t>
  </si>
  <si>
    <t>199 del 22/06/2021</t>
  </si>
  <si>
    <t>1/2 del 20/05/2021</t>
  </si>
  <si>
    <t>1° acconto lavori</t>
  </si>
  <si>
    <t>223 del 30/06/2021</t>
  </si>
  <si>
    <t>Importo netto dei lavori a corpo (inclusi oneri sicurezza)</t>
  </si>
  <si>
    <t>Lavori</t>
  </si>
  <si>
    <t>fattura pagata in acconto</t>
  </si>
  <si>
    <t>369 del 25/11/2021</t>
  </si>
  <si>
    <t>26/11/2021</t>
  </si>
  <si>
    <t>saldo fattura</t>
  </si>
  <si>
    <t>LDL Appalti S.r.l.</t>
  </si>
  <si>
    <t>35 del 28/02/2022</t>
  </si>
  <si>
    <t>SAL N. 1</t>
  </si>
  <si>
    <t>172 del 27/05/2022</t>
  </si>
  <si>
    <t>27/05/2022</t>
  </si>
  <si>
    <t>forniture di beni e servizi</t>
  </si>
  <si>
    <t>52 del 31/03/2022</t>
  </si>
  <si>
    <t>SAL N. 2</t>
  </si>
  <si>
    <t>1/3 del 25/05/2022</t>
  </si>
  <si>
    <t>saldo anticipazione lavori</t>
  </si>
  <si>
    <t>215 del 08/07/2022</t>
  </si>
  <si>
    <t>08/07/2022</t>
  </si>
  <si>
    <t>1/4 del 25/05/2022</t>
  </si>
  <si>
    <t>355 del 16/11/2022</t>
  </si>
  <si>
    <t>1/7 del 25/10/2022</t>
  </si>
  <si>
    <t xml:space="preserve">DIPENDENTI </t>
  </si>
  <si>
    <t>Spese per funzioni tecniche interne e RUP (art. 113 c. 3 D.Lgs. 50/2016)</t>
  </si>
  <si>
    <t>229 del 25/07/2022</t>
  </si>
  <si>
    <t>261 del 08/08/2022</t>
  </si>
  <si>
    <t>Sistemi Salerno - Holding Reti e Servizi S.p.A.</t>
  </si>
  <si>
    <t>00182440651</t>
  </si>
  <si>
    <t>nota debito</t>
  </si>
  <si>
    <t>31 del 26/07/022</t>
  </si>
  <si>
    <t>230 del 26/07/2022</t>
  </si>
  <si>
    <t>ing. Siano Biagio</t>
  </si>
  <si>
    <t>05836270651</t>
  </si>
  <si>
    <t>12 del 28/07/2022</t>
  </si>
  <si>
    <t>incarico direttore operativo SAL 1</t>
  </si>
  <si>
    <t>242 del 05/08/2022</t>
  </si>
  <si>
    <t>ing. Barletta Michele</t>
  </si>
  <si>
    <t>04673400653</t>
  </si>
  <si>
    <t>4 del 14/06/2022</t>
  </si>
  <si>
    <t>280 del 12/09/2022</t>
  </si>
  <si>
    <t>ing Cornacchia Massino</t>
  </si>
  <si>
    <t>0421844651</t>
  </si>
  <si>
    <t>FPR 1/22 del 14/06/2022</t>
  </si>
  <si>
    <t>ing. D'Amico Alessandro</t>
  </si>
  <si>
    <t>05740860654</t>
  </si>
  <si>
    <t>parcella</t>
  </si>
  <si>
    <t>22 del 10/06/2022</t>
  </si>
  <si>
    <t>ING. Artemite Carlo</t>
  </si>
  <si>
    <t>03114410651</t>
  </si>
  <si>
    <t>FPR 6/22 del 05/08/2022</t>
  </si>
  <si>
    <t>collaudo lavori</t>
  </si>
  <si>
    <t>243 del 05/08/2022</t>
  </si>
  <si>
    <t>05/08/2022</t>
  </si>
  <si>
    <t>77 del 25/05/2022</t>
  </si>
  <si>
    <t>SAL N. 3</t>
  </si>
  <si>
    <t>285 del 14/09/2022</t>
  </si>
  <si>
    <t>94 del 27/06/2022</t>
  </si>
  <si>
    <t>SAL N. 4</t>
  </si>
  <si>
    <t>116 del 22/07/2022</t>
  </si>
  <si>
    <t>SAL N. 5</t>
  </si>
  <si>
    <t>322 del 18/10/2022</t>
  </si>
  <si>
    <t>DE0626345 del 25/11/2022</t>
  </si>
  <si>
    <t>363 del 25/11/2022</t>
  </si>
  <si>
    <t>155 del 12/10/2022</t>
  </si>
  <si>
    <t>SAL N. 6</t>
  </si>
  <si>
    <t>378 del 01/12/2022</t>
  </si>
  <si>
    <t>imprevisti</t>
  </si>
  <si>
    <t>Imprevisti</t>
  </si>
  <si>
    <t>1/5 del 27/09/2022</t>
  </si>
  <si>
    <t>SAL N. 3 bis</t>
  </si>
  <si>
    <t>399 del 19/12/2022</t>
  </si>
  <si>
    <t>1/6 del 27/09/2022</t>
  </si>
  <si>
    <t>SAL N. 3 ter</t>
  </si>
  <si>
    <t>1/8 del 09/11/2022</t>
  </si>
  <si>
    <t>SAL N. 3 quater</t>
  </si>
  <si>
    <t>43 del 14/02/2023</t>
  </si>
  <si>
    <t>186 del 30/12/2022</t>
  </si>
  <si>
    <t>SAL N. 7</t>
  </si>
  <si>
    <t>44 del 14/02/2023</t>
  </si>
  <si>
    <t>1/1 del 20/03/2023</t>
  </si>
  <si>
    <t>105 del 29/03/2023</t>
  </si>
  <si>
    <t>Il RUP</t>
  </si>
  <si>
    <t>___________________________</t>
  </si>
  <si>
    <t>TOTALE</t>
  </si>
  <si>
    <t xml:space="preserve">MODELLO DI RENDICONTAZIONE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</si>
</sst>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€-410]\ * #,##0.00_-;\-[$€-410]\ * #,##0.00_-;_-[$€-410]\ * &quot;-&quot;??_-;_-@_-"/>
    <numFmt numFmtId="165" formatCode="_-* #,##0.00\ _€_-;\-* #,##0.00\ _€_-;_-* &quot;-&quot;??\ _€_-;_-@_-"/>
    <numFmt numFmtId="166" formatCode="_-* #,##0.00\ [$€-410]_-;\-* #,##0.00\ [$€-410]_-;_-* &quot;-&quot;??\ [$€-410]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0"/>
      <name val="Arial Rounded MT Bold"/>
      <family val="2"/>
    </font>
    <font>
      <sz val="11"/>
      <color theme="1"/>
      <name val="EYInterstate Light"/>
    </font>
    <font>
      <b/>
      <sz val="12"/>
      <color theme="0"/>
      <name val="Arial Black"/>
      <family val="2"/>
    </font>
    <font>
      <b/>
      <sz val="11"/>
      <color theme="1"/>
      <name val="EYInterstate Light"/>
    </font>
    <font>
      <i/>
      <sz val="11"/>
      <color theme="1"/>
      <name val="EYInterstate Light"/>
    </font>
    <font>
      <b/>
      <sz val="24"/>
      <color theme="0"/>
      <name val="Arial Rounded MT Bold"/>
      <family val="2"/>
    </font>
    <font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theme="1"/>
      <name val="EYInterstate Light"/>
    </font>
    <font>
      <sz val="20"/>
      <color theme="1"/>
      <name val="EYInterstate Light"/>
    </font>
    <font>
      <b/>
      <i/>
      <sz val="12"/>
      <name val="EYInterstate Light"/>
    </font>
    <font>
      <i/>
      <sz val="12"/>
      <color theme="1"/>
      <name val="EYInterstate Light"/>
    </font>
    <font>
      <sz val="16"/>
      <color theme="1"/>
      <name val="EYInterstate Light"/>
    </font>
    <font>
      <b/>
      <sz val="16"/>
      <color theme="1"/>
      <name val="EYInterstate Light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4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14" fontId="11" fillId="0" borderId="21" xfId="0" applyNumberFormat="1" applyFont="1" applyBorder="1" applyAlignment="1">
      <alignment horizontal="center" vertical="center" wrapText="1"/>
    </xf>
    <xf numFmtId="4" fontId="11" fillId="0" borderId="2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43" fontId="11" fillId="0" borderId="3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" fontId="11" fillId="0" borderId="18" xfId="0" applyNumberFormat="1" applyFont="1" applyBorder="1" applyAlignment="1">
      <alignment horizontal="center" vertical="center" wrapText="1"/>
    </xf>
    <xf numFmtId="43" fontId="11" fillId="0" borderId="18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17" xfId="0" applyFont="1" applyBorder="1" applyAlignment="1">
      <alignment horizontal="center" vertical="center"/>
    </xf>
    <xf numFmtId="43" fontId="11" fillId="0" borderId="19" xfId="1" applyFont="1" applyBorder="1" applyAlignment="1">
      <alignment horizontal="center" vertical="center"/>
    </xf>
    <xf numFmtId="14" fontId="11" fillId="0" borderId="18" xfId="0" applyNumberFormat="1" applyFont="1" applyBorder="1" applyAlignment="1">
      <alignment horizontal="center" vertical="center" wrapText="1"/>
    </xf>
    <xf numFmtId="43" fontId="11" fillId="0" borderId="18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14" fontId="11" fillId="0" borderId="24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3" fontId="11" fillId="0" borderId="25" xfId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 wrapText="1"/>
    </xf>
    <xf numFmtId="43" fontId="11" fillId="0" borderId="24" xfId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left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3" fontId="11" fillId="0" borderId="26" xfId="0" applyNumberFormat="1" applyFont="1" applyBorder="1" applyAlignment="1">
      <alignment horizontal="center" vertical="center"/>
    </xf>
    <xf numFmtId="43" fontId="11" fillId="0" borderId="21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165" fontId="11" fillId="0" borderId="0" xfId="0" applyNumberFormat="1" applyFont="1" applyAlignment="1">
      <alignment horizontal="left" vertical="center" wrapText="1"/>
    </xf>
    <xf numFmtId="43" fontId="11" fillId="0" borderId="19" xfId="0" applyNumberFormat="1" applyFont="1" applyBorder="1" applyAlignment="1">
      <alignment horizontal="center" vertical="center"/>
    </xf>
    <xf numFmtId="43" fontId="11" fillId="0" borderId="18" xfId="1" applyFont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3" fillId="0" borderId="0" xfId="0" applyNumberFormat="1" applyFont="1"/>
    <xf numFmtId="164" fontId="10" fillId="0" borderId="0" xfId="0" applyNumberFormat="1" applyFont="1"/>
    <xf numFmtId="164" fontId="3" fillId="0" borderId="0" xfId="0" applyNumberFormat="1" applyFont="1" applyAlignment="1">
      <alignment horizontal="left"/>
    </xf>
    <xf numFmtId="0" fontId="12" fillId="0" borderId="0" xfId="0" applyFont="1" applyAlignment="1">
      <alignment horizontal="left" wrapText="1"/>
    </xf>
    <xf numFmtId="165" fontId="11" fillId="0" borderId="0" xfId="0" applyNumberFormat="1" applyFont="1"/>
    <xf numFmtId="166" fontId="3" fillId="0" borderId="0" xfId="0" applyNumberFormat="1" applyFont="1"/>
    <xf numFmtId="0" fontId="13" fillId="0" borderId="0" xfId="0" applyFont="1" applyAlignment="1">
      <alignment wrapText="1"/>
    </xf>
    <xf numFmtId="4" fontId="3" fillId="0" borderId="0" xfId="0" applyNumberFormat="1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4" fillId="0" borderId="0" xfId="0" applyNumberFormat="1" applyFont="1"/>
    <xf numFmtId="164" fontId="15" fillId="0" borderId="0" xfId="0" applyNumberFormat="1" applyFont="1"/>
    <xf numFmtId="164" fontId="14" fillId="0" borderId="0" xfId="0" applyNumberFormat="1" applyFont="1" applyAlignment="1">
      <alignment horizontal="left"/>
    </xf>
    <xf numFmtId="164" fontId="15" fillId="0" borderId="18" xfId="0" applyNumberFormat="1" applyFont="1" applyBorder="1" applyAlignment="1">
      <alignment horizontal="center"/>
    </xf>
    <xf numFmtId="164" fontId="15" fillId="0" borderId="18" xfId="0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Monica\effic_depu\rendicontazione\documentazione_rendicontazione\3_SAI\inviati\All.5%20-%20Format%20rendicontazione_FSC_14-20_SAL3.xlsx" TargetMode="External"/><Relationship Id="rId1" Type="http://schemas.openxmlformats.org/officeDocument/2006/relationships/externalLinkPath" Target="/Monica/effic_depu/rendicontazione/documentazione_rendicontazione/3_SAI/inviati/All.5%20-%20Format%20rendicontazione_FSC_14-20_SAL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ichiesta di liquidazione"/>
      <sheetName val="Modello di rendicontazione1di3 "/>
      <sheetName val="Modello di rendicontazione2di3"/>
      <sheetName val="Modello di rendicontazione 3di3"/>
      <sheetName val="Istruzioni"/>
      <sheetName val="codici richiesta di liquidazion"/>
      <sheetName val="Codici rendicontazione 1di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2">
          <cell r="D2" t="str">
            <v>Anticipo</v>
          </cell>
        </row>
        <row r="3">
          <cell r="D3" t="str">
            <v>Pagamento_Intermedio</v>
          </cell>
        </row>
        <row r="4">
          <cell r="D4" t="str">
            <v>Saldo</v>
          </cell>
        </row>
      </sheetData>
      <sheetData sheetId="6">
        <row r="2">
          <cell r="A2" t="str">
            <v>Acquisto_o_realizzazione_di_servizi</v>
          </cell>
        </row>
        <row r="3">
          <cell r="A3" t="str">
            <v>Acquisto_di_Beni</v>
          </cell>
        </row>
        <row r="4">
          <cell r="A4" t="str">
            <v>Realizzazione_di_lavori_pubblici</v>
          </cell>
        </row>
        <row r="5">
          <cell r="A5" t="str">
            <v>Concessione_di_incentivi_ad_unita_produttive</v>
          </cell>
        </row>
        <row r="6">
          <cell r="A6" t="str">
            <v>Concessione_di_contributi_ad_altri_soggetti_diversi_da_unita_produttive</v>
          </cell>
        </row>
        <row r="7">
          <cell r="A7" t="str">
            <v>Sottoscrizione_iniziale_o_aumento_di_capitale_sociale_fondi_di_rischio_o_di_garanzia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9A014-903F-48F4-9410-78A1D5C7092B}">
  <dimension ref="A2:V60"/>
  <sheetViews>
    <sheetView tabSelected="1" showWhiteSpace="0" zoomScale="41" zoomScaleNormal="41" zoomScaleSheetLayoutView="91" zoomScalePageLayoutView="10" workbookViewId="0">
      <selection activeCell="N12" sqref="N12"/>
    </sheetView>
  </sheetViews>
  <sheetFormatPr defaultColWidth="9.140625" defaultRowHeight="14.25"/>
  <cols>
    <col min="1" max="1" width="13.5703125" style="3" customWidth="1"/>
    <col min="2" max="2" width="32.7109375" style="3" customWidth="1"/>
    <col min="3" max="3" width="35.5703125" style="3" customWidth="1"/>
    <col min="4" max="4" width="23" style="3" customWidth="1"/>
    <col min="5" max="5" width="39.85546875" style="3" bestFit="1" customWidth="1"/>
    <col min="6" max="6" width="33.5703125" style="3" customWidth="1"/>
    <col min="7" max="7" width="30.85546875" style="3" bestFit="1" customWidth="1"/>
    <col min="8" max="8" width="24.140625" style="3" bestFit="1" customWidth="1"/>
    <col min="9" max="9" width="29.85546875" style="3" customWidth="1"/>
    <col min="10" max="10" width="25.28515625" style="3" customWidth="1"/>
    <col min="11" max="11" width="27.5703125" style="3" customWidth="1"/>
    <col min="12" max="12" width="28.85546875" style="3" customWidth="1"/>
    <col min="13" max="13" width="43.7109375" style="3" hidden="1" customWidth="1"/>
    <col min="14" max="14" width="50.7109375" style="3" customWidth="1"/>
    <col min="15" max="15" width="64" style="3" customWidth="1"/>
    <col min="16" max="16" width="32.140625" style="3" bestFit="1" customWidth="1"/>
    <col min="17" max="17" width="67.42578125" style="2" hidden="1" customWidth="1"/>
    <col min="18" max="18" width="24.140625" style="2" bestFit="1" customWidth="1"/>
    <col min="19" max="16384" width="9.140625" style="3"/>
  </cols>
  <sheetData>
    <row r="2" spans="1:18" ht="57" customHeight="1">
      <c r="A2" s="1" t="s">
        <v>150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 ht="9" customHeight="1" thickBot="1"/>
    <row r="4" spans="1:18" ht="34.5" hidden="1" customHeight="1" thickBot="1">
      <c r="A4" s="4" t="s">
        <v>0</v>
      </c>
      <c r="B4" s="5"/>
      <c r="C4" s="5"/>
      <c r="D4" s="6" t="s">
        <v>1</v>
      </c>
      <c r="E4" s="6" t="s">
        <v>2</v>
      </c>
      <c r="F4" s="6"/>
      <c r="G4" s="7" t="s">
        <v>3</v>
      </c>
      <c r="H4" s="8"/>
    </row>
    <row r="5" spans="1:18" s="18" customFormat="1" ht="26.25" hidden="1" customHeight="1" thickBot="1">
      <c r="A5" s="9" t="s">
        <v>4</v>
      </c>
      <c r="B5" s="10"/>
      <c r="C5" s="11"/>
      <c r="D5" s="12"/>
      <c r="E5" s="13" t="s">
        <v>5</v>
      </c>
      <c r="F5" s="14" t="s">
        <v>6</v>
      </c>
      <c r="G5" s="15" t="e">
        <f>#REF!</f>
        <v>#REF!</v>
      </c>
      <c r="H5" s="16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s="26" customFormat="1" ht="39.75" customHeight="1" thickBot="1">
      <c r="A6" s="19" t="s">
        <v>7</v>
      </c>
      <c r="B6" s="20"/>
      <c r="C6" s="20"/>
      <c r="D6" s="20"/>
      <c r="E6" s="20"/>
      <c r="F6" s="20"/>
      <c r="G6" s="20"/>
      <c r="H6" s="20"/>
      <c r="I6" s="21"/>
      <c r="J6" s="21"/>
      <c r="K6" s="21"/>
      <c r="L6" s="22"/>
      <c r="M6" s="23" t="s">
        <v>8</v>
      </c>
      <c r="N6" s="24"/>
      <c r="O6" s="24"/>
      <c r="P6" s="24"/>
      <c r="Q6" s="25"/>
    </row>
    <row r="7" spans="1:18" s="34" customFormat="1" ht="154.5" customHeight="1" thickBot="1">
      <c r="A7" s="27" t="s">
        <v>9</v>
      </c>
      <c r="B7" s="28" t="s">
        <v>10</v>
      </c>
      <c r="C7" s="28" t="s">
        <v>11</v>
      </c>
      <c r="D7" s="28" t="s">
        <v>12</v>
      </c>
      <c r="E7" s="28" t="s">
        <v>13</v>
      </c>
      <c r="F7" s="28" t="s">
        <v>14</v>
      </c>
      <c r="G7" s="28" t="s">
        <v>15</v>
      </c>
      <c r="H7" s="28" t="s">
        <v>16</v>
      </c>
      <c r="I7" s="30" t="s">
        <v>17</v>
      </c>
      <c r="J7" s="30" t="s">
        <v>13</v>
      </c>
      <c r="K7" s="30" t="s">
        <v>18</v>
      </c>
      <c r="L7" s="29" t="s">
        <v>19</v>
      </c>
      <c r="M7" s="31" t="s">
        <v>0</v>
      </c>
      <c r="N7" s="32" t="s">
        <v>20</v>
      </c>
      <c r="O7" s="32" t="s">
        <v>21</v>
      </c>
      <c r="P7" s="32" t="s">
        <v>22</v>
      </c>
      <c r="Q7" s="33" t="s">
        <v>23</v>
      </c>
    </row>
    <row r="8" spans="1:18" ht="51">
      <c r="A8" s="35">
        <v>1</v>
      </c>
      <c r="B8" s="36" t="s">
        <v>24</v>
      </c>
      <c r="C8" s="37" t="s">
        <v>25</v>
      </c>
      <c r="D8" s="37" t="s">
        <v>26</v>
      </c>
      <c r="E8" s="36" t="s">
        <v>27</v>
      </c>
      <c r="F8" s="38" t="s">
        <v>28</v>
      </c>
      <c r="G8" s="39">
        <v>19683.330000000002</v>
      </c>
      <c r="H8" s="39">
        <v>4330.3326000000006</v>
      </c>
      <c r="I8" s="40" t="s">
        <v>29</v>
      </c>
      <c r="J8" s="40" t="s">
        <v>30</v>
      </c>
      <c r="K8" s="41">
        <v>44274</v>
      </c>
      <c r="L8" s="42">
        <v>19683.330000000002</v>
      </c>
      <c r="M8" s="43"/>
      <c r="N8" s="44" t="s">
        <v>31</v>
      </c>
      <c r="O8" s="45" t="s">
        <v>32</v>
      </c>
      <c r="P8" s="46">
        <v>19683.330000000002</v>
      </c>
      <c r="Q8" s="47"/>
      <c r="R8" s="48"/>
    </row>
    <row r="9" spans="1:18" ht="51">
      <c r="A9" s="49">
        <v>2</v>
      </c>
      <c r="B9" s="36" t="s">
        <v>33</v>
      </c>
      <c r="C9" s="37" t="s">
        <v>34</v>
      </c>
      <c r="D9" s="37" t="s">
        <v>26</v>
      </c>
      <c r="E9" s="36" t="s">
        <v>35</v>
      </c>
      <c r="F9" s="38" t="s">
        <v>36</v>
      </c>
      <c r="G9" s="39">
        <v>4661.3999999999996</v>
      </c>
      <c r="H9" s="39">
        <v>1025.508</v>
      </c>
      <c r="I9" s="44" t="s">
        <v>29</v>
      </c>
      <c r="J9" s="44" t="s">
        <v>30</v>
      </c>
      <c r="K9" s="51">
        <v>44274</v>
      </c>
      <c r="L9" s="50">
        <v>4661.3999999999996</v>
      </c>
      <c r="M9" s="43"/>
      <c r="N9" s="44" t="s">
        <v>31</v>
      </c>
      <c r="O9" s="45" t="s">
        <v>32</v>
      </c>
      <c r="P9" s="52">
        <v>4661.3999999999996</v>
      </c>
      <c r="Q9" s="47"/>
      <c r="R9" s="48"/>
    </row>
    <row r="10" spans="1:18" ht="76.5">
      <c r="A10" s="35">
        <v>3</v>
      </c>
      <c r="B10" s="36" t="s">
        <v>37</v>
      </c>
      <c r="C10" s="37" t="s">
        <v>38</v>
      </c>
      <c r="D10" s="37" t="s">
        <v>26</v>
      </c>
      <c r="E10" s="36" t="s">
        <v>39</v>
      </c>
      <c r="F10" s="38" t="s">
        <v>40</v>
      </c>
      <c r="G10" s="39">
        <v>51905.18</v>
      </c>
      <c r="H10" s="39">
        <v>11419.1396</v>
      </c>
      <c r="I10" s="44" t="s">
        <v>29</v>
      </c>
      <c r="J10" s="44" t="s">
        <v>30</v>
      </c>
      <c r="K10" s="51">
        <v>44274</v>
      </c>
      <c r="L10" s="50">
        <v>51905.18</v>
      </c>
      <c r="M10" s="43"/>
      <c r="N10" s="44" t="s">
        <v>31</v>
      </c>
      <c r="O10" s="45" t="s">
        <v>32</v>
      </c>
      <c r="P10" s="52">
        <v>51905.18</v>
      </c>
      <c r="Q10" s="47"/>
      <c r="R10" s="48"/>
    </row>
    <row r="11" spans="1:18" ht="76.5">
      <c r="A11" s="49">
        <v>4</v>
      </c>
      <c r="B11" s="36" t="s">
        <v>37</v>
      </c>
      <c r="C11" s="37" t="s">
        <v>38</v>
      </c>
      <c r="D11" s="37" t="s">
        <v>41</v>
      </c>
      <c r="E11" s="36" t="s">
        <v>42</v>
      </c>
      <c r="F11" s="38" t="s">
        <v>40</v>
      </c>
      <c r="G11" s="39">
        <v>-38905.18</v>
      </c>
      <c r="H11" s="39">
        <v>-8559.1396000000004</v>
      </c>
      <c r="I11" s="44" t="s">
        <v>29</v>
      </c>
      <c r="J11" s="44" t="s">
        <v>30</v>
      </c>
      <c r="K11" s="51">
        <v>44274</v>
      </c>
      <c r="L11" s="50">
        <v>-38905.18</v>
      </c>
      <c r="M11" s="43"/>
      <c r="N11" s="44" t="s">
        <v>31</v>
      </c>
      <c r="O11" s="45" t="s">
        <v>32</v>
      </c>
      <c r="P11" s="52">
        <v>-38905.18</v>
      </c>
      <c r="Q11" s="47"/>
      <c r="R11" s="48"/>
    </row>
    <row r="12" spans="1:18" ht="76.5">
      <c r="A12" s="53">
        <v>5</v>
      </c>
      <c r="B12" s="36" t="s">
        <v>37</v>
      </c>
      <c r="C12" s="37" t="s">
        <v>38</v>
      </c>
      <c r="D12" s="37" t="s">
        <v>26</v>
      </c>
      <c r="E12" s="36" t="s">
        <v>43</v>
      </c>
      <c r="F12" s="38" t="s">
        <v>44</v>
      </c>
      <c r="G12" s="39">
        <v>13000</v>
      </c>
      <c r="H12" s="39">
        <v>2860</v>
      </c>
      <c r="I12" s="44" t="s">
        <v>29</v>
      </c>
      <c r="J12" s="44" t="s">
        <v>45</v>
      </c>
      <c r="K12" s="51">
        <v>43686</v>
      </c>
      <c r="L12" s="50">
        <v>13360</v>
      </c>
      <c r="M12" s="43"/>
      <c r="N12" s="44" t="s">
        <v>31</v>
      </c>
      <c r="O12" s="45" t="s">
        <v>32</v>
      </c>
      <c r="P12" s="52">
        <v>10500</v>
      </c>
      <c r="Q12" s="47"/>
      <c r="R12" s="48"/>
    </row>
    <row r="13" spans="1:18" ht="25.5">
      <c r="A13" s="54"/>
      <c r="B13" s="36"/>
      <c r="C13" s="37"/>
      <c r="D13" s="37"/>
      <c r="E13" s="36"/>
      <c r="F13" s="38"/>
      <c r="G13" s="39"/>
      <c r="H13" s="39"/>
      <c r="I13" s="44" t="s">
        <v>46</v>
      </c>
      <c r="J13" s="44"/>
      <c r="K13" s="51">
        <v>43724</v>
      </c>
      <c r="L13" s="50">
        <v>2500</v>
      </c>
      <c r="M13" s="43"/>
      <c r="N13" s="44" t="s">
        <v>31</v>
      </c>
      <c r="O13" s="45" t="s">
        <v>32</v>
      </c>
      <c r="P13" s="52">
        <v>2500</v>
      </c>
      <c r="Q13" s="47"/>
      <c r="R13" s="48"/>
    </row>
    <row r="14" spans="1:18" ht="76.5">
      <c r="A14" s="53">
        <v>6</v>
      </c>
      <c r="B14" s="36" t="s">
        <v>37</v>
      </c>
      <c r="C14" s="37" t="s">
        <v>38</v>
      </c>
      <c r="D14" s="37" t="s">
        <v>26</v>
      </c>
      <c r="E14" s="36" t="s">
        <v>47</v>
      </c>
      <c r="F14" s="38" t="s">
        <v>48</v>
      </c>
      <c r="G14" s="39">
        <v>25905.183200000003</v>
      </c>
      <c r="H14" s="39">
        <v>5699.1403040000005</v>
      </c>
      <c r="I14" s="44" t="s">
        <v>29</v>
      </c>
      <c r="J14" s="44" t="s">
        <v>49</v>
      </c>
      <c r="K14" s="51">
        <v>43943</v>
      </c>
      <c r="L14" s="50">
        <v>26622.557504000004</v>
      </c>
      <c r="M14" s="43"/>
      <c r="N14" s="44" t="s">
        <v>31</v>
      </c>
      <c r="O14" s="45" t="s">
        <v>32</v>
      </c>
      <c r="P14" s="52">
        <v>20923.417200000004</v>
      </c>
      <c r="Q14" s="47"/>
      <c r="R14" s="48"/>
    </row>
    <row r="15" spans="1:18" ht="25.5">
      <c r="A15" s="54"/>
      <c r="B15" s="36"/>
      <c r="C15" s="37"/>
      <c r="D15" s="37"/>
      <c r="E15" s="36"/>
      <c r="F15" s="38"/>
      <c r="G15" s="39"/>
      <c r="H15" s="39"/>
      <c r="I15" s="44" t="s">
        <v>46</v>
      </c>
      <c r="J15" s="44"/>
      <c r="K15" s="51">
        <v>43969</v>
      </c>
      <c r="L15" s="50">
        <v>4981.7660000000005</v>
      </c>
      <c r="M15" s="43"/>
      <c r="N15" s="44" t="s">
        <v>31</v>
      </c>
      <c r="O15" s="45" t="s">
        <v>32</v>
      </c>
      <c r="P15" s="52">
        <v>4981.7660000000005</v>
      </c>
      <c r="Q15" s="47"/>
      <c r="R15" s="48"/>
    </row>
    <row r="16" spans="1:18" ht="76.5">
      <c r="A16" s="35">
        <v>7</v>
      </c>
      <c r="B16" s="36" t="s">
        <v>50</v>
      </c>
      <c r="C16" s="37">
        <v>13993401002</v>
      </c>
      <c r="D16" s="37" t="s">
        <v>51</v>
      </c>
      <c r="E16" s="36" t="s">
        <v>52</v>
      </c>
      <c r="F16" s="38" t="s">
        <v>53</v>
      </c>
      <c r="G16" s="39">
        <v>72494.070000000007</v>
      </c>
      <c r="H16" s="39">
        <v>0</v>
      </c>
      <c r="I16" s="44" t="s">
        <v>29</v>
      </c>
      <c r="J16" s="44" t="s">
        <v>54</v>
      </c>
      <c r="K16" s="51">
        <v>43965</v>
      </c>
      <c r="L16" s="50">
        <v>72494.070000000007</v>
      </c>
      <c r="M16" s="43"/>
      <c r="N16" s="44" t="s">
        <v>55</v>
      </c>
      <c r="O16" s="45" t="s">
        <v>56</v>
      </c>
      <c r="P16" s="52">
        <v>72494.070000000007</v>
      </c>
      <c r="Q16" s="47"/>
      <c r="R16" s="48"/>
    </row>
    <row r="17" spans="1:18" ht="51">
      <c r="A17" s="49">
        <v>8</v>
      </c>
      <c r="B17" s="36" t="s">
        <v>37</v>
      </c>
      <c r="C17" s="37" t="s">
        <v>38</v>
      </c>
      <c r="D17" s="37" t="s">
        <v>26</v>
      </c>
      <c r="E17" s="36"/>
      <c r="F17" s="38" t="s">
        <v>57</v>
      </c>
      <c r="G17" s="39">
        <v>31189.600000000002</v>
      </c>
      <c r="H17" s="39">
        <v>6861.7120000000004</v>
      </c>
      <c r="I17" s="44" t="s">
        <v>29</v>
      </c>
      <c r="J17" s="44" t="s">
        <v>58</v>
      </c>
      <c r="K17" s="51">
        <v>44335</v>
      </c>
      <c r="L17" s="50">
        <v>25191.599999999999</v>
      </c>
      <c r="M17" s="43"/>
      <c r="N17" s="44" t="s">
        <v>31</v>
      </c>
      <c r="O17" s="45" t="s">
        <v>32</v>
      </c>
      <c r="P17" s="52">
        <v>25191.600000000002</v>
      </c>
      <c r="Q17" s="47"/>
      <c r="R17" s="48"/>
    </row>
    <row r="18" spans="1:18" ht="43.5" customHeight="1">
      <c r="A18" s="35"/>
      <c r="B18" s="36"/>
      <c r="C18" s="37"/>
      <c r="D18" s="37"/>
      <c r="E18" s="36"/>
      <c r="F18" s="38"/>
      <c r="G18" s="39"/>
      <c r="H18" s="39"/>
      <c r="I18" s="44" t="s">
        <v>46</v>
      </c>
      <c r="J18" s="44"/>
      <c r="K18" s="51">
        <v>44363</v>
      </c>
      <c r="L18" s="50">
        <v>5998</v>
      </c>
      <c r="M18" s="43"/>
      <c r="N18" s="44" t="s">
        <v>31</v>
      </c>
      <c r="O18" s="45" t="s">
        <v>32</v>
      </c>
      <c r="P18" s="52">
        <v>5998</v>
      </c>
      <c r="Q18" s="47"/>
      <c r="R18" s="48"/>
    </row>
    <row r="19" spans="1:18" ht="76.5">
      <c r="A19" s="49">
        <v>9</v>
      </c>
      <c r="B19" s="36" t="s">
        <v>59</v>
      </c>
      <c r="C19" s="37" t="s">
        <v>60</v>
      </c>
      <c r="D19" s="37" t="s">
        <v>26</v>
      </c>
      <c r="E19" s="36" t="s">
        <v>61</v>
      </c>
      <c r="F19" s="38" t="s">
        <v>62</v>
      </c>
      <c r="G19" s="39">
        <v>118299.48680307002</v>
      </c>
      <c r="H19" s="39">
        <v>11829.948680307003</v>
      </c>
      <c r="I19" s="44" t="s">
        <v>29</v>
      </c>
      <c r="J19" s="44" t="s">
        <v>63</v>
      </c>
      <c r="K19" s="51">
        <v>44370</v>
      </c>
      <c r="L19" s="50">
        <v>118299.48680307002</v>
      </c>
      <c r="M19" s="43"/>
      <c r="N19" s="44" t="s">
        <v>31</v>
      </c>
      <c r="O19" s="45" t="s">
        <v>32</v>
      </c>
      <c r="P19" s="52">
        <v>118299.48680307002</v>
      </c>
      <c r="Q19" s="47"/>
      <c r="R19" s="48"/>
    </row>
    <row r="20" spans="1:18" ht="76.5">
      <c r="A20" s="49">
        <v>10</v>
      </c>
      <c r="B20" s="36" t="s">
        <v>59</v>
      </c>
      <c r="C20" s="37" t="s">
        <v>60</v>
      </c>
      <c r="D20" s="37" t="s">
        <v>26</v>
      </c>
      <c r="E20" s="36" t="s">
        <v>64</v>
      </c>
      <c r="F20" s="38" t="s">
        <v>65</v>
      </c>
      <c r="G20" s="39">
        <v>2346705.66</v>
      </c>
      <c r="H20" s="39">
        <v>234670.56600000002</v>
      </c>
      <c r="I20" s="44" t="s">
        <v>29</v>
      </c>
      <c r="J20" s="44" t="s">
        <v>66</v>
      </c>
      <c r="K20" s="51">
        <v>44377</v>
      </c>
      <c r="L20" s="50">
        <v>1100000</v>
      </c>
      <c r="M20" s="43"/>
      <c r="N20" s="44" t="s">
        <v>67</v>
      </c>
      <c r="O20" s="45" t="s">
        <v>68</v>
      </c>
      <c r="P20" s="52">
        <v>1100000</v>
      </c>
      <c r="Q20" s="47" t="s">
        <v>69</v>
      </c>
      <c r="R20" s="48"/>
    </row>
    <row r="21" spans="1:18" ht="76.5">
      <c r="A21" s="49"/>
      <c r="B21" s="36"/>
      <c r="C21" s="37"/>
      <c r="D21" s="37"/>
      <c r="E21" s="36"/>
      <c r="F21" s="38"/>
      <c r="G21" s="39"/>
      <c r="H21" s="39"/>
      <c r="I21" s="44" t="s">
        <v>29</v>
      </c>
      <c r="J21" s="44" t="s">
        <v>70</v>
      </c>
      <c r="K21" s="51" t="s">
        <v>71</v>
      </c>
      <c r="L21" s="50">
        <v>1246705.6600000001</v>
      </c>
      <c r="M21" s="43"/>
      <c r="N21" s="44" t="s">
        <v>67</v>
      </c>
      <c r="O21" s="45" t="s">
        <v>68</v>
      </c>
      <c r="P21" s="52">
        <v>1246705.6600000001</v>
      </c>
      <c r="Q21" s="47" t="s">
        <v>72</v>
      </c>
      <c r="R21" s="48"/>
    </row>
    <row r="22" spans="1:18" ht="51">
      <c r="A22" s="49">
        <v>11</v>
      </c>
      <c r="B22" s="55" t="s">
        <v>73</v>
      </c>
      <c r="C22" s="55">
        <v>5672430658</v>
      </c>
      <c r="D22" s="55" t="s">
        <v>26</v>
      </c>
      <c r="E22" s="55" t="s">
        <v>74</v>
      </c>
      <c r="F22" s="51" t="s">
        <v>75</v>
      </c>
      <c r="G22" s="39">
        <v>9131.06</v>
      </c>
      <c r="H22" s="39">
        <v>2008.8331999999998</v>
      </c>
      <c r="I22" s="44" t="s">
        <v>29</v>
      </c>
      <c r="J22" s="44" t="s">
        <v>76</v>
      </c>
      <c r="K22" s="51" t="s">
        <v>77</v>
      </c>
      <c r="L22" s="50">
        <v>9131.06</v>
      </c>
      <c r="M22" s="43"/>
      <c r="N22" s="44" t="s">
        <v>78</v>
      </c>
      <c r="O22" s="45" t="s">
        <v>56</v>
      </c>
      <c r="P22" s="52">
        <v>9131.06</v>
      </c>
      <c r="Q22" s="47"/>
      <c r="R22" s="48"/>
    </row>
    <row r="23" spans="1:18" ht="43.5" customHeight="1">
      <c r="A23" s="49">
        <v>12</v>
      </c>
      <c r="B23" s="55" t="s">
        <v>73</v>
      </c>
      <c r="C23" s="55">
        <v>5672430658</v>
      </c>
      <c r="D23" s="55" t="s">
        <v>26</v>
      </c>
      <c r="E23" s="55" t="s">
        <v>79</v>
      </c>
      <c r="F23" s="51" t="s">
        <v>80</v>
      </c>
      <c r="G23" s="39">
        <v>101464.62</v>
      </c>
      <c r="H23" s="39">
        <v>22322.216399999998</v>
      </c>
      <c r="I23" s="44" t="s">
        <v>29</v>
      </c>
      <c r="J23" s="44" t="s">
        <v>76</v>
      </c>
      <c r="K23" s="51" t="s">
        <v>77</v>
      </c>
      <c r="L23" s="50">
        <v>101464.62</v>
      </c>
      <c r="M23" s="43"/>
      <c r="N23" s="44" t="s">
        <v>78</v>
      </c>
      <c r="O23" s="45" t="s">
        <v>56</v>
      </c>
      <c r="P23" s="52">
        <v>101464.62</v>
      </c>
      <c r="Q23" s="47"/>
      <c r="R23" s="48"/>
    </row>
    <row r="24" spans="1:18" ht="76.5">
      <c r="A24" s="49">
        <v>13</v>
      </c>
      <c r="B24" s="44" t="s">
        <v>59</v>
      </c>
      <c r="C24" s="55" t="s">
        <v>60</v>
      </c>
      <c r="D24" s="55" t="s">
        <v>26</v>
      </c>
      <c r="E24" s="55" t="s">
        <v>81</v>
      </c>
      <c r="F24" s="51" t="s">
        <v>82</v>
      </c>
      <c r="G24" s="39">
        <v>57103.34</v>
      </c>
      <c r="H24" s="39">
        <v>12562.7348</v>
      </c>
      <c r="I24" s="44" t="s">
        <v>29</v>
      </c>
      <c r="J24" s="44" t="s">
        <v>83</v>
      </c>
      <c r="K24" s="51" t="s">
        <v>84</v>
      </c>
      <c r="L24" s="50">
        <v>57103.34</v>
      </c>
      <c r="M24" s="43"/>
      <c r="N24" s="44" t="s">
        <v>67</v>
      </c>
      <c r="O24" s="45" t="s">
        <v>68</v>
      </c>
      <c r="P24" s="52">
        <v>57103.34</v>
      </c>
      <c r="Q24" s="47"/>
      <c r="R24" s="48"/>
    </row>
    <row r="25" spans="1:18" ht="77.25" thickBot="1">
      <c r="A25" s="56">
        <v>14</v>
      </c>
      <c r="B25" s="57" t="s">
        <v>59</v>
      </c>
      <c r="C25" s="58" t="s">
        <v>60</v>
      </c>
      <c r="D25" s="58" t="s">
        <v>26</v>
      </c>
      <c r="E25" s="58" t="s">
        <v>85</v>
      </c>
      <c r="F25" s="59" t="s">
        <v>75</v>
      </c>
      <c r="G25" s="60">
        <v>1923420.65</v>
      </c>
      <c r="H25" s="60">
        <v>423152.54300000001</v>
      </c>
      <c r="I25" s="57" t="s">
        <v>29</v>
      </c>
      <c r="J25" s="57" t="s">
        <v>83</v>
      </c>
      <c r="K25" s="59" t="s">
        <v>84</v>
      </c>
      <c r="L25" s="61">
        <v>1142896.6599999999</v>
      </c>
      <c r="M25" s="62"/>
      <c r="N25" s="57" t="s">
        <v>67</v>
      </c>
      <c r="O25" s="60" t="s">
        <v>68</v>
      </c>
      <c r="P25" s="63">
        <v>1142896.6599999999</v>
      </c>
      <c r="Q25" s="64" t="s">
        <v>69</v>
      </c>
      <c r="R25" s="65">
        <f t="shared" ref="R25" si="0">+P25-L25</f>
        <v>0</v>
      </c>
    </row>
    <row r="26" spans="1:18" ht="43.5" customHeight="1">
      <c r="A26" s="35"/>
      <c r="B26" s="37"/>
      <c r="C26" s="37"/>
      <c r="D26" s="37"/>
      <c r="E26" s="37"/>
      <c r="F26" s="38"/>
      <c r="G26" s="39"/>
      <c r="H26" s="39"/>
      <c r="I26" s="36" t="s">
        <v>29</v>
      </c>
      <c r="J26" s="36" t="s">
        <v>86</v>
      </c>
      <c r="K26" s="38">
        <v>44881</v>
      </c>
      <c r="L26" s="67">
        <v>719023.04</v>
      </c>
      <c r="M26" s="66"/>
      <c r="N26" s="36" t="s">
        <v>67</v>
      </c>
      <c r="O26" s="39" t="s">
        <v>68</v>
      </c>
      <c r="P26" s="68">
        <v>719023.04</v>
      </c>
      <c r="Q26" s="69" t="s">
        <v>72</v>
      </c>
      <c r="R26" s="70"/>
    </row>
    <row r="27" spans="1:18" ht="43.5" customHeight="1">
      <c r="A27" s="49"/>
      <c r="B27" s="55"/>
      <c r="C27" s="55"/>
      <c r="D27" s="55"/>
      <c r="E27" s="55"/>
      <c r="F27" s="44"/>
      <c r="G27" s="45"/>
      <c r="H27" s="45"/>
      <c r="I27" s="44" t="s">
        <v>29</v>
      </c>
      <c r="J27" s="44" t="s">
        <v>86</v>
      </c>
      <c r="K27" s="51">
        <v>44881</v>
      </c>
      <c r="L27" s="71">
        <v>61500.95</v>
      </c>
      <c r="M27" s="43"/>
      <c r="N27" s="44" t="s">
        <v>67</v>
      </c>
      <c r="O27" s="45" t="s">
        <v>68</v>
      </c>
      <c r="P27" s="46">
        <v>61500.95</v>
      </c>
      <c r="Q27" s="47" t="s">
        <v>72</v>
      </c>
      <c r="R27" s="70"/>
    </row>
    <row r="28" spans="1:18" ht="43.5" customHeight="1">
      <c r="A28" s="49">
        <v>15</v>
      </c>
      <c r="B28" s="44" t="s">
        <v>59</v>
      </c>
      <c r="C28" s="55" t="s">
        <v>60</v>
      </c>
      <c r="D28" s="55" t="s">
        <v>26</v>
      </c>
      <c r="E28" s="55" t="s">
        <v>87</v>
      </c>
      <c r="F28" s="44" t="s">
        <v>80</v>
      </c>
      <c r="G28" s="72">
        <v>118299.48</v>
      </c>
      <c r="H28" s="72">
        <v>26025.885599999998</v>
      </c>
      <c r="I28" s="44" t="s">
        <v>29</v>
      </c>
      <c r="J28" s="44" t="s">
        <v>86</v>
      </c>
      <c r="K28" s="51">
        <v>44881</v>
      </c>
      <c r="L28" s="71">
        <v>118299.48</v>
      </c>
      <c r="M28" s="43"/>
      <c r="N28" s="44" t="s">
        <v>67</v>
      </c>
      <c r="O28" s="45" t="s">
        <v>68</v>
      </c>
      <c r="P28" s="46">
        <v>118299.48</v>
      </c>
      <c r="Q28" s="47"/>
      <c r="R28" s="70"/>
    </row>
    <row r="29" spans="1:18" ht="43.5" customHeight="1">
      <c r="A29" s="49">
        <v>16</v>
      </c>
      <c r="B29" s="44" t="s">
        <v>88</v>
      </c>
      <c r="C29" s="55"/>
      <c r="D29" s="55"/>
      <c r="E29" s="55"/>
      <c r="F29" s="44" t="s">
        <v>89</v>
      </c>
      <c r="G29" s="72">
        <v>51919.75</v>
      </c>
      <c r="H29" s="72">
        <v>0</v>
      </c>
      <c r="I29" s="44" t="s">
        <v>29</v>
      </c>
      <c r="J29" s="44" t="s">
        <v>90</v>
      </c>
      <c r="K29" s="51">
        <v>44767</v>
      </c>
      <c r="L29" s="71">
        <v>27472.19</v>
      </c>
      <c r="M29" s="73"/>
      <c r="N29" s="44" t="s">
        <v>31</v>
      </c>
      <c r="O29" s="74" t="s">
        <v>32</v>
      </c>
      <c r="P29" s="46">
        <v>27472.19</v>
      </c>
      <c r="Q29" s="75"/>
      <c r="R29" s="70"/>
    </row>
    <row r="30" spans="1:18" ht="43.5" customHeight="1">
      <c r="A30" s="49"/>
      <c r="B30" s="44"/>
      <c r="C30" s="55"/>
      <c r="D30" s="55"/>
      <c r="E30" s="55"/>
      <c r="F30" s="44"/>
      <c r="G30" s="72"/>
      <c r="H30" s="72"/>
      <c r="I30" s="44" t="s">
        <v>46</v>
      </c>
      <c r="J30" s="44" t="s">
        <v>91</v>
      </c>
      <c r="K30" s="51">
        <v>44795</v>
      </c>
      <c r="L30" s="71">
        <v>24447.56</v>
      </c>
      <c r="M30" s="73"/>
      <c r="N30" s="44" t="s">
        <v>31</v>
      </c>
      <c r="O30" s="74" t="s">
        <v>32</v>
      </c>
      <c r="P30" s="46">
        <v>24447.56</v>
      </c>
      <c r="Q30" s="75"/>
      <c r="R30" s="70"/>
    </row>
    <row r="31" spans="1:18" ht="43.5" customHeight="1">
      <c r="A31" s="49">
        <v>17</v>
      </c>
      <c r="B31" s="44" t="s">
        <v>92</v>
      </c>
      <c r="C31" s="55" t="s">
        <v>93</v>
      </c>
      <c r="D31" s="55" t="s">
        <v>94</v>
      </c>
      <c r="E31" s="55" t="s">
        <v>95</v>
      </c>
      <c r="F31" s="44" t="s">
        <v>89</v>
      </c>
      <c r="G31" s="72">
        <v>10719.52</v>
      </c>
      <c r="H31" s="72">
        <v>0</v>
      </c>
      <c r="I31" s="44" t="s">
        <v>29</v>
      </c>
      <c r="J31" s="44" t="s">
        <v>96</v>
      </c>
      <c r="K31" s="51">
        <v>44768</v>
      </c>
      <c r="L31" s="71">
        <v>10719.52</v>
      </c>
      <c r="M31" s="73"/>
      <c r="N31" s="44" t="s">
        <v>31</v>
      </c>
      <c r="O31" s="74" t="s">
        <v>32</v>
      </c>
      <c r="P31" s="46">
        <v>10719.52</v>
      </c>
      <c r="Q31" s="75"/>
      <c r="R31" s="70"/>
    </row>
    <row r="32" spans="1:18" ht="43.5" customHeight="1">
      <c r="A32" s="49">
        <v>18</v>
      </c>
      <c r="B32" s="44" t="s">
        <v>97</v>
      </c>
      <c r="C32" s="55" t="s">
        <v>98</v>
      </c>
      <c r="D32" s="55" t="s">
        <v>26</v>
      </c>
      <c r="E32" s="55" t="s">
        <v>99</v>
      </c>
      <c r="F32" s="44" t="s">
        <v>100</v>
      </c>
      <c r="G32" s="72">
        <v>2800</v>
      </c>
      <c r="H32" s="72">
        <v>0</v>
      </c>
      <c r="I32" s="44" t="s">
        <v>29</v>
      </c>
      <c r="J32" s="44" t="s">
        <v>101</v>
      </c>
      <c r="K32" s="51">
        <v>44778</v>
      </c>
      <c r="L32" s="71">
        <v>2800</v>
      </c>
      <c r="M32" s="73"/>
      <c r="N32" s="44" t="s">
        <v>31</v>
      </c>
      <c r="O32" s="74" t="s">
        <v>32</v>
      </c>
      <c r="P32" s="46">
        <v>2800</v>
      </c>
      <c r="Q32" s="75"/>
      <c r="R32" s="70"/>
    </row>
    <row r="33" spans="1:18" ht="43.5" customHeight="1">
      <c r="A33" s="49">
        <v>19</v>
      </c>
      <c r="B33" s="44" t="s">
        <v>102</v>
      </c>
      <c r="C33" s="55" t="s">
        <v>103</v>
      </c>
      <c r="D33" s="55" t="s">
        <v>26</v>
      </c>
      <c r="E33" s="55" t="s">
        <v>104</v>
      </c>
      <c r="F33" s="44" t="s">
        <v>100</v>
      </c>
      <c r="G33" s="72">
        <v>3120</v>
      </c>
      <c r="H33" s="72">
        <v>686.4</v>
      </c>
      <c r="I33" s="44" t="s">
        <v>29</v>
      </c>
      <c r="J33" s="44" t="s">
        <v>101</v>
      </c>
      <c r="K33" s="51">
        <v>44778</v>
      </c>
      <c r="L33" s="71">
        <v>3206.4</v>
      </c>
      <c r="M33" s="73"/>
      <c r="N33" s="44" t="s">
        <v>31</v>
      </c>
      <c r="O33" s="74" t="s">
        <v>32</v>
      </c>
      <c r="P33" s="46">
        <v>2520</v>
      </c>
      <c r="Q33" s="75"/>
      <c r="R33" s="70"/>
    </row>
    <row r="34" spans="1:18" ht="43.5" customHeight="1">
      <c r="A34" s="49"/>
      <c r="B34" s="44"/>
      <c r="C34" s="55"/>
      <c r="D34" s="55"/>
      <c r="E34" s="55"/>
      <c r="F34" s="44"/>
      <c r="G34" s="72"/>
      <c r="H34" s="72"/>
      <c r="I34" s="44" t="s">
        <v>46</v>
      </c>
      <c r="J34" s="44" t="s">
        <v>105</v>
      </c>
      <c r="K34" s="51">
        <v>44820</v>
      </c>
      <c r="L34" s="71">
        <v>600</v>
      </c>
      <c r="M34" s="73"/>
      <c r="N34" s="44" t="s">
        <v>31</v>
      </c>
      <c r="O34" s="74" t="s">
        <v>32</v>
      </c>
      <c r="P34" s="46">
        <v>600</v>
      </c>
      <c r="Q34" s="75"/>
      <c r="R34" s="70"/>
    </row>
    <row r="35" spans="1:18" ht="43.5" customHeight="1">
      <c r="A35" s="49">
        <v>20</v>
      </c>
      <c r="B35" s="44" t="s">
        <v>106</v>
      </c>
      <c r="C35" s="55" t="s">
        <v>107</v>
      </c>
      <c r="D35" s="55" t="s">
        <v>26</v>
      </c>
      <c r="E35" s="55" t="s">
        <v>108</v>
      </c>
      <c r="F35" s="44" t="s">
        <v>100</v>
      </c>
      <c r="G35" s="72">
        <v>3120</v>
      </c>
      <c r="H35" s="72">
        <v>686.4</v>
      </c>
      <c r="I35" s="44" t="s">
        <v>29</v>
      </c>
      <c r="J35" s="44" t="s">
        <v>101</v>
      </c>
      <c r="K35" s="51">
        <v>44778</v>
      </c>
      <c r="L35" s="71">
        <v>3206.4</v>
      </c>
      <c r="M35" s="73"/>
      <c r="N35" s="44" t="s">
        <v>31</v>
      </c>
      <c r="O35" s="74" t="s">
        <v>32</v>
      </c>
      <c r="P35" s="46">
        <v>2520</v>
      </c>
      <c r="Q35" s="75"/>
      <c r="R35" s="70"/>
    </row>
    <row r="36" spans="1:18" ht="43.5" customHeight="1">
      <c r="A36" s="49"/>
      <c r="B36" s="44"/>
      <c r="C36" s="55"/>
      <c r="D36" s="55"/>
      <c r="E36" s="55"/>
      <c r="F36" s="44"/>
      <c r="G36" s="72"/>
      <c r="H36" s="72"/>
      <c r="I36" s="44" t="s">
        <v>46</v>
      </c>
      <c r="J36" s="44" t="s">
        <v>105</v>
      </c>
      <c r="K36" s="51">
        <v>44820</v>
      </c>
      <c r="L36" s="71">
        <v>600</v>
      </c>
      <c r="M36" s="73"/>
      <c r="N36" s="44" t="s">
        <v>31</v>
      </c>
      <c r="O36" s="74" t="s">
        <v>32</v>
      </c>
      <c r="P36" s="46">
        <v>600</v>
      </c>
      <c r="Q36" s="75"/>
      <c r="R36" s="70"/>
    </row>
    <row r="37" spans="1:18" ht="43.5" customHeight="1">
      <c r="A37" s="49">
        <v>21</v>
      </c>
      <c r="B37" s="44" t="s">
        <v>109</v>
      </c>
      <c r="C37" s="55" t="s">
        <v>110</v>
      </c>
      <c r="D37" s="55" t="s">
        <v>111</v>
      </c>
      <c r="E37" s="55" t="s">
        <v>112</v>
      </c>
      <c r="F37" s="44" t="s">
        <v>100</v>
      </c>
      <c r="G37" s="72">
        <v>3120</v>
      </c>
      <c r="H37" s="72">
        <v>0</v>
      </c>
      <c r="I37" s="44" t="s">
        <v>29</v>
      </c>
      <c r="J37" s="44" t="s">
        <v>101</v>
      </c>
      <c r="K37" s="51">
        <v>44778</v>
      </c>
      <c r="L37" s="71">
        <v>3120</v>
      </c>
      <c r="M37" s="73"/>
      <c r="N37" s="44" t="s">
        <v>31</v>
      </c>
      <c r="O37" s="74" t="s">
        <v>32</v>
      </c>
      <c r="P37" s="46">
        <v>3120</v>
      </c>
      <c r="Q37" s="75"/>
      <c r="R37" s="70"/>
    </row>
    <row r="38" spans="1:18" ht="43.5" customHeight="1">
      <c r="A38" s="49">
        <v>22</v>
      </c>
      <c r="B38" s="44" t="s">
        <v>113</v>
      </c>
      <c r="C38" s="55" t="s">
        <v>114</v>
      </c>
      <c r="D38" s="55" t="s">
        <v>26</v>
      </c>
      <c r="E38" s="55" t="s">
        <v>115</v>
      </c>
      <c r="F38" s="44" t="s">
        <v>116</v>
      </c>
      <c r="G38" s="72">
        <v>7598.3959999999997</v>
      </c>
      <c r="H38" s="72">
        <v>1671.6471199999999</v>
      </c>
      <c r="I38" s="44" t="s">
        <v>29</v>
      </c>
      <c r="J38" s="44" t="s">
        <v>117</v>
      </c>
      <c r="K38" s="51" t="s">
        <v>118</v>
      </c>
      <c r="L38" s="71">
        <v>7808.82312</v>
      </c>
      <c r="M38" s="73"/>
      <c r="N38" s="44" t="s">
        <v>31</v>
      </c>
      <c r="O38" s="74" t="s">
        <v>32</v>
      </c>
      <c r="P38" s="46">
        <v>6137.1660000000002</v>
      </c>
      <c r="Q38" s="75"/>
      <c r="R38" s="70"/>
    </row>
    <row r="39" spans="1:18" ht="43.5" customHeight="1">
      <c r="A39" s="49"/>
      <c r="B39" s="44"/>
      <c r="C39" s="55"/>
      <c r="D39" s="55"/>
      <c r="E39" s="55"/>
      <c r="F39" s="44"/>
      <c r="G39" s="72"/>
      <c r="H39" s="72"/>
      <c r="I39" s="44" t="s">
        <v>46</v>
      </c>
      <c r="J39" s="44" t="s">
        <v>105</v>
      </c>
      <c r="K39" s="51">
        <v>44820</v>
      </c>
      <c r="L39" s="71">
        <v>1461.23</v>
      </c>
      <c r="M39" s="73"/>
      <c r="N39" s="44" t="s">
        <v>31</v>
      </c>
      <c r="O39" s="74" t="s">
        <v>32</v>
      </c>
      <c r="P39" s="46">
        <v>1461.23</v>
      </c>
      <c r="Q39" s="75"/>
      <c r="R39" s="70"/>
    </row>
    <row r="40" spans="1:18" ht="43.5" customHeight="1">
      <c r="A40" s="49">
        <v>23</v>
      </c>
      <c r="B40" s="44" t="s">
        <v>73</v>
      </c>
      <c r="C40" s="55">
        <v>5672430658</v>
      </c>
      <c r="D40" s="55" t="s">
        <v>26</v>
      </c>
      <c r="E40" s="55" t="s">
        <v>119</v>
      </c>
      <c r="F40" s="44" t="s">
        <v>120</v>
      </c>
      <c r="G40" s="72">
        <v>28467.95</v>
      </c>
      <c r="H40" s="72">
        <v>6262.9490000000005</v>
      </c>
      <c r="I40" s="44" t="s">
        <v>29</v>
      </c>
      <c r="J40" s="44" t="s">
        <v>121</v>
      </c>
      <c r="K40" s="51">
        <v>44818</v>
      </c>
      <c r="L40" s="71">
        <v>28467.95</v>
      </c>
      <c r="M40" s="73"/>
      <c r="N40" s="44" t="s">
        <v>78</v>
      </c>
      <c r="O40" s="74" t="s">
        <v>56</v>
      </c>
      <c r="P40" s="46">
        <v>28467.95</v>
      </c>
      <c r="Q40" s="75"/>
      <c r="R40" s="70"/>
    </row>
    <row r="41" spans="1:18" ht="43.5" customHeight="1">
      <c r="A41" s="49">
        <v>24</v>
      </c>
      <c r="B41" s="44" t="s">
        <v>73</v>
      </c>
      <c r="C41" s="55">
        <v>5672430658</v>
      </c>
      <c r="D41" s="55" t="s">
        <v>26</v>
      </c>
      <c r="E41" s="55" t="s">
        <v>122</v>
      </c>
      <c r="F41" s="44" t="s">
        <v>123</v>
      </c>
      <c r="G41" s="72">
        <v>30054.23</v>
      </c>
      <c r="H41" s="72">
        <v>6611.9305999999997</v>
      </c>
      <c r="I41" s="44" t="s">
        <v>29</v>
      </c>
      <c r="J41" s="44" t="s">
        <v>121</v>
      </c>
      <c r="K41" s="51">
        <v>44818</v>
      </c>
      <c r="L41" s="71">
        <v>30054.23</v>
      </c>
      <c r="M41" s="73"/>
      <c r="N41" s="44" t="s">
        <v>78</v>
      </c>
      <c r="O41" s="74" t="s">
        <v>56</v>
      </c>
      <c r="P41" s="46">
        <v>30054.23</v>
      </c>
      <c r="Q41" s="75"/>
      <c r="R41" s="70"/>
    </row>
    <row r="42" spans="1:18" ht="43.5" customHeight="1">
      <c r="A42" s="49">
        <v>25</v>
      </c>
      <c r="B42" s="44" t="s">
        <v>73</v>
      </c>
      <c r="C42" s="55">
        <v>5672430658</v>
      </c>
      <c r="D42" s="55" t="s">
        <v>26</v>
      </c>
      <c r="E42" s="55" t="s">
        <v>124</v>
      </c>
      <c r="F42" s="44" t="s">
        <v>125</v>
      </c>
      <c r="G42" s="72">
        <v>28129.98</v>
      </c>
      <c r="H42" s="72">
        <v>6188.5955999999996</v>
      </c>
      <c r="I42" s="44" t="s">
        <v>29</v>
      </c>
      <c r="J42" s="44" t="s">
        <v>126</v>
      </c>
      <c r="K42" s="51">
        <v>44852</v>
      </c>
      <c r="L42" s="71">
        <v>28129.98</v>
      </c>
      <c r="M42" s="73"/>
      <c r="N42" s="44" t="s">
        <v>78</v>
      </c>
      <c r="O42" s="74" t="s">
        <v>56</v>
      </c>
      <c r="P42" s="46">
        <v>28129.98</v>
      </c>
      <c r="Q42" s="75"/>
      <c r="R42" s="70"/>
    </row>
    <row r="43" spans="1:18" ht="43.5" customHeight="1">
      <c r="A43" s="49">
        <v>26</v>
      </c>
      <c r="B43" s="44" t="s">
        <v>50</v>
      </c>
      <c r="C43" s="55">
        <v>13993401002</v>
      </c>
      <c r="D43" s="55" t="s">
        <v>51</v>
      </c>
      <c r="E43" s="55" t="s">
        <v>127</v>
      </c>
      <c r="F43" s="44" t="s">
        <v>53</v>
      </c>
      <c r="G43" s="72">
        <v>17975.77</v>
      </c>
      <c r="H43" s="72">
        <v>0</v>
      </c>
      <c r="I43" s="44" t="s">
        <v>29</v>
      </c>
      <c r="J43" s="44" t="s">
        <v>128</v>
      </c>
      <c r="K43" s="51">
        <v>44890</v>
      </c>
      <c r="L43" s="71">
        <v>17975.77</v>
      </c>
      <c r="M43" s="73"/>
      <c r="N43" s="44" t="s">
        <v>55</v>
      </c>
      <c r="O43" s="74" t="s">
        <v>56</v>
      </c>
      <c r="P43" s="46">
        <v>17975.77</v>
      </c>
      <c r="Q43" s="75"/>
      <c r="R43" s="70"/>
    </row>
    <row r="44" spans="1:18" ht="43.5" customHeight="1">
      <c r="A44" s="49">
        <v>27</v>
      </c>
      <c r="B44" s="44" t="s">
        <v>73</v>
      </c>
      <c r="C44" s="55">
        <v>5672430658</v>
      </c>
      <c r="D44" s="55" t="s">
        <v>26</v>
      </c>
      <c r="E44" s="55" t="s">
        <v>129</v>
      </c>
      <c r="F44" s="44" t="s">
        <v>130</v>
      </c>
      <c r="G44" s="72">
        <v>36143.629999999997</v>
      </c>
      <c r="H44" s="72">
        <v>7951.5985999999994</v>
      </c>
      <c r="I44" s="44" t="s">
        <v>29</v>
      </c>
      <c r="J44" s="44" t="s">
        <v>131</v>
      </c>
      <c r="K44" s="51">
        <v>44896</v>
      </c>
      <c r="L44" s="71">
        <v>36143.629999999997</v>
      </c>
      <c r="M44" s="73"/>
      <c r="N44" s="44" t="s">
        <v>78</v>
      </c>
      <c r="O44" s="74" t="s">
        <v>56</v>
      </c>
      <c r="P44" s="46">
        <v>29377.16</v>
      </c>
      <c r="Q44" s="75"/>
      <c r="R44" s="70"/>
    </row>
    <row r="45" spans="1:18" ht="43.5" customHeight="1">
      <c r="A45" s="49"/>
      <c r="B45" s="44"/>
      <c r="C45" s="55"/>
      <c r="D45" s="55"/>
      <c r="E45" s="55"/>
      <c r="F45" s="44"/>
      <c r="G45" s="72"/>
      <c r="H45" s="72"/>
      <c r="I45" s="44"/>
      <c r="J45" s="44"/>
      <c r="K45" s="51"/>
      <c r="L45" s="71"/>
      <c r="M45" s="73"/>
      <c r="N45" s="44" t="s">
        <v>132</v>
      </c>
      <c r="O45" s="74" t="s">
        <v>133</v>
      </c>
      <c r="P45" s="46">
        <v>6766.4699999999975</v>
      </c>
      <c r="Q45" s="75"/>
      <c r="R45" s="70"/>
    </row>
    <row r="46" spans="1:18" ht="43.5" customHeight="1">
      <c r="A46" s="49">
        <v>28</v>
      </c>
      <c r="B46" s="44" t="s">
        <v>59</v>
      </c>
      <c r="C46" s="55" t="s">
        <v>60</v>
      </c>
      <c r="D46" s="55" t="s">
        <v>26</v>
      </c>
      <c r="E46" s="55" t="s">
        <v>134</v>
      </c>
      <c r="F46" s="44" t="s">
        <v>135</v>
      </c>
      <c r="G46" s="72">
        <v>830.92</v>
      </c>
      <c r="H46" s="72">
        <v>182.80240000000001</v>
      </c>
      <c r="I46" s="44" t="s">
        <v>29</v>
      </c>
      <c r="J46" s="44" t="s">
        <v>136</v>
      </c>
      <c r="K46" s="51">
        <v>44914</v>
      </c>
      <c r="L46" s="71">
        <v>830.92</v>
      </c>
      <c r="M46" s="73"/>
      <c r="N46" s="44" t="s">
        <v>67</v>
      </c>
      <c r="O46" s="74" t="s">
        <v>68</v>
      </c>
      <c r="P46" s="46">
        <v>830.92</v>
      </c>
      <c r="Q46" s="75"/>
      <c r="R46" s="70"/>
    </row>
    <row r="47" spans="1:18" ht="43.5" customHeight="1">
      <c r="A47" s="49">
        <v>29</v>
      </c>
      <c r="B47" s="44" t="s">
        <v>59</v>
      </c>
      <c r="C47" s="55" t="s">
        <v>60</v>
      </c>
      <c r="D47" s="55" t="s">
        <v>26</v>
      </c>
      <c r="E47" s="55" t="s">
        <v>137</v>
      </c>
      <c r="F47" s="44" t="s">
        <v>138</v>
      </c>
      <c r="G47" s="72">
        <v>8414.8700000000008</v>
      </c>
      <c r="H47" s="72">
        <v>1851.2714000000001</v>
      </c>
      <c r="I47" s="44" t="s">
        <v>29</v>
      </c>
      <c r="J47" s="44" t="s">
        <v>136</v>
      </c>
      <c r="K47" s="51">
        <v>44914</v>
      </c>
      <c r="L47" s="71">
        <v>8414.8700000000008</v>
      </c>
      <c r="M47" s="73"/>
      <c r="N47" s="44" t="s">
        <v>67</v>
      </c>
      <c r="O47" s="74" t="s">
        <v>68</v>
      </c>
      <c r="P47" s="46">
        <v>8414.8700000000008</v>
      </c>
      <c r="Q47" s="75"/>
      <c r="R47" s="70"/>
    </row>
    <row r="48" spans="1:18" ht="43.5" customHeight="1">
      <c r="A48" s="49">
        <v>30</v>
      </c>
      <c r="B48" s="44" t="s">
        <v>59</v>
      </c>
      <c r="C48" s="55" t="s">
        <v>60</v>
      </c>
      <c r="D48" s="55" t="s">
        <v>26</v>
      </c>
      <c r="E48" s="55" t="s">
        <v>139</v>
      </c>
      <c r="F48" s="44" t="s">
        <v>140</v>
      </c>
      <c r="G48" s="72">
        <v>163147.6</v>
      </c>
      <c r="H48" s="72">
        <v>35892.472000000002</v>
      </c>
      <c r="I48" s="44" t="s">
        <v>29</v>
      </c>
      <c r="J48" s="44" t="s">
        <v>136</v>
      </c>
      <c r="K48" s="51">
        <v>44914</v>
      </c>
      <c r="L48" s="71">
        <v>163147.6</v>
      </c>
      <c r="M48" s="73"/>
      <c r="N48" s="44" t="s">
        <v>67</v>
      </c>
      <c r="O48" s="74" t="s">
        <v>68</v>
      </c>
      <c r="P48" s="46">
        <v>163147.6</v>
      </c>
      <c r="Q48" s="75"/>
      <c r="R48" s="70"/>
    </row>
    <row r="49" spans="1:18" ht="43.5" customHeight="1">
      <c r="A49" s="49">
        <v>31</v>
      </c>
      <c r="B49" s="44" t="s">
        <v>50</v>
      </c>
      <c r="C49" s="55">
        <v>13993401002</v>
      </c>
      <c r="D49" s="55" t="s">
        <v>51</v>
      </c>
      <c r="E49" s="55" t="s">
        <v>127</v>
      </c>
      <c r="F49" s="44" t="s">
        <v>53</v>
      </c>
      <c r="G49" s="72">
        <v>17975.77</v>
      </c>
      <c r="H49" s="72">
        <v>0</v>
      </c>
      <c r="I49" s="44" t="s">
        <v>29</v>
      </c>
      <c r="J49" s="44" t="s">
        <v>141</v>
      </c>
      <c r="K49" s="51">
        <v>44971</v>
      </c>
      <c r="L49" s="71">
        <v>17975.77</v>
      </c>
      <c r="M49" s="73"/>
      <c r="N49" s="44" t="s">
        <v>132</v>
      </c>
      <c r="O49" s="74" t="s">
        <v>133</v>
      </c>
      <c r="P49" s="46">
        <v>17975.77</v>
      </c>
      <c r="Q49" s="75"/>
      <c r="R49" s="70"/>
    </row>
    <row r="50" spans="1:18" ht="43.5" customHeight="1">
      <c r="A50" s="49">
        <v>32</v>
      </c>
      <c r="B50" s="44" t="s">
        <v>73</v>
      </c>
      <c r="C50" s="55">
        <v>5672430658</v>
      </c>
      <c r="D50" s="55" t="s">
        <v>26</v>
      </c>
      <c r="E50" s="55" t="s">
        <v>142</v>
      </c>
      <c r="F50" s="44" t="s">
        <v>143</v>
      </c>
      <c r="G50" s="72">
        <v>46057.18</v>
      </c>
      <c r="H50" s="72">
        <v>10132.579600000001</v>
      </c>
      <c r="I50" s="44" t="s">
        <v>29</v>
      </c>
      <c r="J50" s="44" t="s">
        <v>144</v>
      </c>
      <c r="K50" s="51">
        <v>44971</v>
      </c>
      <c r="L50" s="71">
        <v>46057.18</v>
      </c>
      <c r="M50" s="73"/>
      <c r="N50" s="44" t="s">
        <v>132</v>
      </c>
      <c r="O50" s="74" t="s">
        <v>133</v>
      </c>
      <c r="P50" s="46">
        <v>46057.18</v>
      </c>
      <c r="Q50" s="75"/>
      <c r="R50" s="70"/>
    </row>
    <row r="51" spans="1:18" ht="43.5" customHeight="1">
      <c r="A51" s="49">
        <v>33</v>
      </c>
      <c r="B51" s="44" t="s">
        <v>59</v>
      </c>
      <c r="C51" s="55" t="s">
        <v>60</v>
      </c>
      <c r="D51" s="55" t="s">
        <v>26</v>
      </c>
      <c r="E51" s="55" t="s">
        <v>145</v>
      </c>
      <c r="F51" s="44" t="s">
        <v>80</v>
      </c>
      <c r="G51" s="72">
        <v>2049084.14</v>
      </c>
      <c r="H51" s="72">
        <v>450798.51079999999</v>
      </c>
      <c r="I51" s="44" t="s">
        <v>29</v>
      </c>
      <c r="J51" s="44" t="s">
        <v>146</v>
      </c>
      <c r="K51" s="51">
        <v>45014</v>
      </c>
      <c r="L51" s="71">
        <v>1500000</v>
      </c>
      <c r="M51" s="73"/>
      <c r="N51" s="76" t="s">
        <v>67</v>
      </c>
      <c r="O51" s="74" t="s">
        <v>68</v>
      </c>
      <c r="P51" s="46">
        <v>1500000</v>
      </c>
      <c r="Q51" s="47" t="s">
        <v>69</v>
      </c>
      <c r="R51" s="70"/>
    </row>
    <row r="52" spans="1:18" s="87" customFormat="1" ht="20.25">
      <c r="D52" s="90" t="s">
        <v>149</v>
      </c>
      <c r="E52" s="90"/>
      <c r="F52" s="90"/>
      <c r="G52" s="91">
        <f>SUM(G8:G51)</f>
        <v>7363037.5860030688</v>
      </c>
      <c r="H52" s="88"/>
      <c r="I52" s="90" t="s">
        <v>149</v>
      </c>
      <c r="J52" s="90"/>
      <c r="K52" s="90"/>
      <c r="L52" s="91">
        <f>SUM(L8:L51)</f>
        <v>6825557.0434270706</v>
      </c>
      <c r="M52" s="88"/>
      <c r="N52" s="90" t="s">
        <v>149</v>
      </c>
      <c r="O52" s="90"/>
      <c r="P52" s="91">
        <f>SUM(P8:P51)</f>
        <v>6813953.4460030701</v>
      </c>
      <c r="Q52" s="89"/>
      <c r="R52" s="89"/>
    </row>
    <row r="53" spans="1:18" s="77" customFormat="1" ht="15.75">
      <c r="G53" s="78"/>
      <c r="H53" s="78"/>
      <c r="L53" s="78"/>
      <c r="M53" s="78"/>
      <c r="N53" s="78"/>
      <c r="O53" s="78"/>
      <c r="P53" s="78"/>
      <c r="Q53" s="79"/>
      <c r="R53" s="79"/>
    </row>
    <row r="54" spans="1:18" s="77" customFormat="1" ht="15.75">
      <c r="G54" s="78"/>
      <c r="H54" s="78"/>
      <c r="L54" s="78"/>
      <c r="M54" s="78"/>
      <c r="N54" s="78"/>
      <c r="O54" s="78"/>
      <c r="P54" s="78"/>
      <c r="Q54" s="79"/>
      <c r="R54" s="79"/>
    </row>
    <row r="55" spans="1:18" ht="25.5">
      <c r="B55" s="80"/>
      <c r="G55" s="81"/>
      <c r="P55" s="82"/>
    </row>
    <row r="56" spans="1:18" ht="25.5">
      <c r="B56" s="83"/>
      <c r="G56" s="81"/>
      <c r="P56" s="84"/>
      <c r="Q56" s="3"/>
    </row>
    <row r="57" spans="1:18" ht="27" customHeight="1">
      <c r="Q57" s="3"/>
    </row>
    <row r="59" spans="1:18" s="2" customFormat="1" ht="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85" t="s">
        <v>147</v>
      </c>
    </row>
    <row r="60" spans="1:18" s="2" customFormat="1" ht="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86" t="s">
        <v>148</v>
      </c>
    </row>
  </sheetData>
  <mergeCells count="11">
    <mergeCell ref="A12:A13"/>
    <mergeCell ref="A14:A15"/>
    <mergeCell ref="D52:F52"/>
    <mergeCell ref="N52:O52"/>
    <mergeCell ref="I52:K52"/>
    <mergeCell ref="A2:Q2"/>
    <mergeCell ref="A4:C4"/>
    <mergeCell ref="A5:C5"/>
    <mergeCell ref="A6:H6"/>
    <mergeCell ref="I6:L6"/>
    <mergeCell ref="M6:Q6"/>
  </mergeCells>
  <dataValidations count="1">
    <dataValidation type="list" allowBlank="1" showInputMessage="1" showErrorMessage="1" sqref="M11:M26 A5 M8" xr:uid="{BCA70DBA-460C-42BA-8EAB-1792603D3F5B}">
      <formula1>Tipologia_interventi</formula1>
    </dataValidation>
  </dataValidations>
  <printOptions horizontalCentered="1"/>
  <pageMargins left="0" right="0" top="1.5354330708661419" bottom="0.74803149606299213" header="0.51181102362204722" footer="0.31496062992125984"/>
  <pageSetup paperSize="9" scale="22" orientation="landscape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di rendicontazione1di3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Fortunato</dc:creator>
  <cp:lastModifiedBy>Monica Fortunato</cp:lastModifiedBy>
  <dcterms:created xsi:type="dcterms:W3CDTF">2023-05-29T13:52:16Z</dcterms:created>
  <dcterms:modified xsi:type="dcterms:W3CDTF">2023-05-29T13:58:06Z</dcterms:modified>
</cp:coreProperties>
</file>